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/>
  <mc:AlternateContent xmlns:mc="http://schemas.openxmlformats.org/markup-compatibility/2006">
    <mc:Choice Requires="x15">
      <x15ac:absPath xmlns:x15ac="http://schemas.microsoft.com/office/spreadsheetml/2010/11/ac" url="https://energiebauberatunghobl-my.sharepoint.com/personal/info_energieberatung-hobl_de/Documents/07_Vorlagen/"/>
    </mc:Choice>
  </mc:AlternateContent>
  <xr:revisionPtr revIDLastSave="484" documentId="8_{83D44B31-8D3D-4A58-A3D6-22BC8018C153}" xr6:coauthVersionLast="47" xr6:coauthVersionMax="47" xr10:uidLastSave="{737787D0-5AB4-4E90-8EC4-26865289597A}"/>
  <bookViews>
    <workbookView xWindow="-108" yWindow="-108" windowWidth="23256" windowHeight="12576" xr2:uid="{213E02A2-B491-4102-A341-0D750FA09B23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33" i="1" s="1"/>
  <c r="B15" i="1" l="1"/>
  <c r="B23" i="1" s="1"/>
  <c r="B16" i="1"/>
  <c r="B20" i="1" s="1"/>
  <c r="B37" i="1"/>
  <c r="B24" i="1" l="1"/>
  <c r="B19" i="1"/>
  <c r="B29" i="1" l="1"/>
  <c r="B34" i="1" s="1"/>
  <c r="B35" i="1" s="1"/>
  <c r="B30" i="1"/>
  <c r="B38" i="1" s="1"/>
  <c r="B39" i="1" s="1"/>
  <c r="B42" i="1" l="1"/>
  <c r="B44" i="1"/>
  <c r="B43" i="1" s="1"/>
</calcChain>
</file>

<file path=xl/sharedStrings.xml><?xml version="1.0" encoding="utf-8"?>
<sst xmlns="http://schemas.openxmlformats.org/spreadsheetml/2006/main" count="36" uniqueCount="35">
  <si>
    <t>Welche Bauteile sollen in den kommenden Jahren saniert werden?</t>
  </si>
  <si>
    <t xml:space="preserve">Bitte hier die geschätzten Kosten oder den Angebotsbetrag eintragen! </t>
  </si>
  <si>
    <t>(Bei Eigenleistungen bitte die Materialkosten eintragen!)</t>
  </si>
  <si>
    <t xml:space="preserve">Fenster                                                                                                                                 </t>
  </si>
  <si>
    <t>Dach</t>
  </si>
  <si>
    <t>Fassade</t>
  </si>
  <si>
    <t>Heizungsoptimierung</t>
  </si>
  <si>
    <t>Lüftungsanlage</t>
  </si>
  <si>
    <t>Gesamtbaukosten</t>
  </si>
  <si>
    <t xml:space="preserve">Wieviele Wohneinheiten (WE) besitzt das Gebäude? (max 2)                                                                            </t>
  </si>
  <si>
    <t>Bitte Anzahl im Feld eintragen</t>
  </si>
  <si>
    <t>Wie hoch sind die förderfähigen Baukosten/Jahr für Ihre Maßnahme?</t>
  </si>
  <si>
    <r>
      <t xml:space="preserve">max. förderfähige Baukosten/Jahr </t>
    </r>
    <r>
      <rPr>
        <b/>
        <sz val="11"/>
        <color theme="1"/>
        <rFont val="Aptos Narrow"/>
        <family val="2"/>
        <scheme val="minor"/>
      </rPr>
      <t>mit</t>
    </r>
    <r>
      <rPr>
        <sz val="11"/>
        <color theme="1"/>
        <rFont val="Aptos Narrow"/>
        <family val="2"/>
        <scheme val="minor"/>
      </rPr>
      <t xml:space="preserve"> iSFP =</t>
    </r>
  </si>
  <si>
    <r>
      <t xml:space="preserve">max. förderfähige Baukosten/Jahr </t>
    </r>
    <r>
      <rPr>
        <b/>
        <sz val="11"/>
        <color theme="1"/>
        <rFont val="Aptos Narrow"/>
        <family val="2"/>
        <scheme val="minor"/>
      </rPr>
      <t>ohne</t>
    </r>
    <r>
      <rPr>
        <sz val="11"/>
        <color theme="1"/>
        <rFont val="Aptos Narrow"/>
        <family val="2"/>
        <scheme val="minor"/>
      </rPr>
      <t xml:space="preserve"> iSFP =</t>
    </r>
  </si>
  <si>
    <t>Wie hoch ist die maximale Förderung?</t>
  </si>
  <si>
    <r>
      <t xml:space="preserve">20 % Zuschussförderung </t>
    </r>
    <r>
      <rPr>
        <b/>
        <sz val="11"/>
        <color theme="1"/>
        <rFont val="Aptos Narrow"/>
        <family val="2"/>
        <scheme val="minor"/>
      </rPr>
      <t>mit</t>
    </r>
    <r>
      <rPr>
        <sz val="11"/>
        <color theme="1"/>
        <rFont val="Aptos Narrow"/>
        <family val="2"/>
        <scheme val="minor"/>
      </rPr>
      <t xml:space="preserve"> iSFP =</t>
    </r>
  </si>
  <si>
    <r>
      <t xml:space="preserve">15 % Zuschussförderung </t>
    </r>
    <r>
      <rPr>
        <b/>
        <sz val="11"/>
        <color theme="1"/>
        <rFont val="Aptos Narrow"/>
        <family val="2"/>
        <scheme val="minor"/>
      </rPr>
      <t>ohne</t>
    </r>
    <r>
      <rPr>
        <sz val="11"/>
        <color theme="1"/>
        <rFont val="Aptos Narrow"/>
        <family val="2"/>
        <scheme val="minor"/>
      </rPr>
      <t xml:space="preserve"> iSFP =</t>
    </r>
  </si>
  <si>
    <t>Welche weiteren Kosten fallen an &amp; wie werden diese gefördert?</t>
  </si>
  <si>
    <t>Kosten Energieberater zur Betreuung der Einzelmaßnahme =</t>
  </si>
  <si>
    <t>50 % Förderung  der Kosten für den Energieberater =</t>
  </si>
  <si>
    <t>Kosten  für die Erstellung eines iSFP =</t>
  </si>
  <si>
    <t>Förderung für die Erstellung eines iSFP =</t>
  </si>
  <si>
    <t>Wie hoch ist die gesamte Förderung nach Abzug aller Kosten?</t>
  </si>
  <si>
    <t>Die Gesamtförderung für die Baumaßnahme mit iSFP beträgt:</t>
  </si>
  <si>
    <t>Die Gesamtförderung für die Baumaßnahme ohne iSFP beträgt:</t>
  </si>
  <si>
    <t>Wie hoch ist mein Eigenanteil an den Baukosten nach Abzug der Förderungen?</t>
  </si>
  <si>
    <t>Baukosten Gesamt =</t>
  </si>
  <si>
    <r>
      <t xml:space="preserve">Gesamtförderung </t>
    </r>
    <r>
      <rPr>
        <b/>
        <sz val="11"/>
        <color theme="1"/>
        <rFont val="Aptos Narrow"/>
        <family val="2"/>
        <scheme val="minor"/>
      </rPr>
      <t>mit</t>
    </r>
    <r>
      <rPr>
        <sz val="11"/>
        <color theme="1"/>
        <rFont val="Aptos Narrow"/>
        <family val="2"/>
        <scheme val="minor"/>
      </rPr>
      <t xml:space="preserve"> iSFP =</t>
    </r>
  </si>
  <si>
    <r>
      <t xml:space="preserve">Eigenanteil Baukosten </t>
    </r>
    <r>
      <rPr>
        <b/>
        <sz val="11"/>
        <color theme="1"/>
        <rFont val="Aptos Narrow"/>
        <family val="2"/>
        <scheme val="minor"/>
      </rPr>
      <t>mit</t>
    </r>
    <r>
      <rPr>
        <sz val="11"/>
        <color theme="1"/>
        <rFont val="Aptos Narrow"/>
        <family val="2"/>
        <scheme val="minor"/>
      </rPr>
      <t xml:space="preserve"> iSFP =</t>
    </r>
  </si>
  <si>
    <r>
      <t xml:space="preserve">Gesamtförderung </t>
    </r>
    <r>
      <rPr>
        <b/>
        <sz val="11"/>
        <color theme="1"/>
        <rFont val="Aptos Narrow"/>
        <family val="2"/>
        <scheme val="minor"/>
      </rPr>
      <t>ohne</t>
    </r>
    <r>
      <rPr>
        <sz val="11"/>
        <color theme="1"/>
        <rFont val="Aptos Narrow"/>
        <family val="2"/>
        <scheme val="minor"/>
      </rPr>
      <t xml:space="preserve"> iSFP =</t>
    </r>
  </si>
  <si>
    <r>
      <t xml:space="preserve">Eigenanteil Baukosten </t>
    </r>
    <r>
      <rPr>
        <b/>
        <sz val="11"/>
        <color theme="1"/>
        <rFont val="Aptos Narrow"/>
        <family val="2"/>
        <scheme val="minor"/>
      </rPr>
      <t>ohne</t>
    </r>
    <r>
      <rPr>
        <sz val="11"/>
        <color theme="1"/>
        <rFont val="Aptos Narrow"/>
        <family val="2"/>
        <scheme val="minor"/>
      </rPr>
      <t xml:space="preserve"> iSFP =</t>
    </r>
  </si>
  <si>
    <t>Ist für meine Baumaßnahme ein iSFP zu empfehlen?</t>
  </si>
  <si>
    <t>Es wird die Erstellung eines iSFP</t>
  </si>
  <si>
    <t>Aus den Berechnungen ergibt sich eine</t>
  </si>
  <si>
    <t>von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</si>
</sst>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i/>
      <sz val="9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 vertical="top"/>
    </xf>
    <xf numFmtId="0" fontId="0" fillId="4" borderId="3" xfId="0" applyFill="1" applyBorder="1" applyAlignment="1">
      <alignment horizontal="center" vertical="center" wrapText="1"/>
    </xf>
    <xf numFmtId="165" fontId="3" fillId="6" borderId="4" xfId="1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  <xf numFmtId="165" fontId="2" fillId="3" borderId="4" xfId="1" applyNumberFormat="1" applyFont="1" applyFill="1" applyBorder="1" applyAlignment="1" applyProtection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0" fillId="3" borderId="3" xfId="0" applyFill="1" applyBorder="1"/>
    <xf numFmtId="165" fontId="0" fillId="3" borderId="4" xfId="1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/>
    </xf>
    <xf numFmtId="165" fontId="5" fillId="3" borderId="4" xfId="0" applyNumberFormat="1" applyFont="1" applyFill="1" applyBorder="1" applyAlignment="1">
      <alignment horizontal="center" vertical="center"/>
    </xf>
    <xf numFmtId="0" fontId="4" fillId="3" borderId="3" xfId="0" applyFont="1" applyFill="1" applyBorder="1"/>
    <xf numFmtId="165" fontId="4" fillId="3" borderId="4" xfId="1" applyNumberFormat="1" applyFont="1" applyFill="1" applyBorder="1" applyAlignment="1" applyProtection="1">
      <alignment horizontal="center" vertical="center"/>
    </xf>
    <xf numFmtId="0" fontId="0" fillId="3" borderId="3" xfId="0" applyFill="1" applyBorder="1" applyAlignment="1">
      <alignment horizontal="right"/>
    </xf>
    <xf numFmtId="164" fontId="0" fillId="0" borderId="4" xfId="0" applyNumberFormat="1" applyBorder="1" applyAlignment="1">
      <alignment horizontal="center"/>
    </xf>
    <xf numFmtId="0" fontId="0" fillId="3" borderId="5" xfId="0" applyFill="1" applyBorder="1" applyAlignment="1">
      <alignment horizontal="right"/>
    </xf>
    <xf numFmtId="165" fontId="0" fillId="0" borderId="6" xfId="0" applyNumberFormat="1" applyBorder="1" applyAlignment="1">
      <alignment horizontal="center"/>
    </xf>
    <xf numFmtId="0" fontId="6" fillId="5" borderId="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1" fontId="3" fillId="6" borderId="14" xfId="1" applyNumberFormat="1" applyFont="1" applyFill="1" applyBorder="1" applyAlignment="1" applyProtection="1">
      <alignment horizontal="center" vertical="center"/>
      <protection locked="0"/>
    </xf>
    <xf numFmtId="1" fontId="3" fillId="6" borderId="8" xfId="1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1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4B1DE-79E0-4305-81D8-154C49942FDE}">
  <sheetPr>
    <pageSetUpPr fitToPage="1"/>
  </sheetPr>
  <dimension ref="A1:C44"/>
  <sheetViews>
    <sheetView tabSelected="1" workbookViewId="0">
      <selection activeCell="B11" sqref="B11:B12"/>
    </sheetView>
  </sheetViews>
  <sheetFormatPr defaultColWidth="11.42578125" defaultRowHeight="14.45"/>
  <cols>
    <col min="1" max="1" width="51.7109375" customWidth="1"/>
    <col min="2" max="2" width="14.42578125" style="3" customWidth="1"/>
  </cols>
  <sheetData>
    <row r="1" spans="1:3" ht="15.6" customHeight="1">
      <c r="A1" s="21" t="s">
        <v>0</v>
      </c>
      <c r="B1" s="22"/>
    </row>
    <row r="2" spans="1:3" ht="12" customHeight="1">
      <c r="A2" s="25" t="s">
        <v>1</v>
      </c>
      <c r="B2" s="26"/>
    </row>
    <row r="3" spans="1:3" ht="12" customHeight="1">
      <c r="A3" s="27" t="s">
        <v>2</v>
      </c>
      <c r="B3" s="28"/>
    </row>
    <row r="4" spans="1:3" s="4" customFormat="1" ht="16.149999999999999" customHeight="1">
      <c r="A4" s="5" t="s">
        <v>3</v>
      </c>
      <c r="B4" s="6">
        <v>0</v>
      </c>
    </row>
    <row r="5" spans="1:3" ht="16.149999999999999" customHeight="1">
      <c r="A5" s="5" t="s">
        <v>4</v>
      </c>
      <c r="B5" s="6">
        <v>0</v>
      </c>
    </row>
    <row r="6" spans="1:3" s="2" customFormat="1" ht="16.149999999999999" customHeight="1">
      <c r="A6" s="5" t="s">
        <v>5</v>
      </c>
      <c r="B6" s="6">
        <v>0</v>
      </c>
    </row>
    <row r="7" spans="1:3" s="2" customFormat="1" ht="16.149999999999999" customHeight="1">
      <c r="A7" s="5" t="s">
        <v>6</v>
      </c>
      <c r="B7" s="6">
        <v>0</v>
      </c>
    </row>
    <row r="8" spans="1:3" s="2" customFormat="1" ht="16.149999999999999" customHeight="1">
      <c r="A8" s="5" t="s">
        <v>7</v>
      </c>
      <c r="B8" s="6">
        <v>0</v>
      </c>
    </row>
    <row r="9" spans="1:3" ht="16.149999999999999" customHeight="1">
      <c r="A9" s="7" t="s">
        <v>8</v>
      </c>
      <c r="B9" s="8">
        <f>SUM(B4:B8)</f>
        <v>0</v>
      </c>
    </row>
    <row r="10" spans="1:3" ht="7.9" customHeight="1">
      <c r="A10" s="31"/>
      <c r="B10" s="32"/>
    </row>
    <row r="11" spans="1:3" ht="15.6" customHeight="1">
      <c r="A11" s="9" t="s">
        <v>9</v>
      </c>
      <c r="B11" s="29">
        <v>0</v>
      </c>
    </row>
    <row r="12" spans="1:3" ht="12" customHeight="1">
      <c r="A12" s="20" t="s">
        <v>10</v>
      </c>
      <c r="B12" s="30"/>
    </row>
    <row r="13" spans="1:3" ht="7.9" customHeight="1">
      <c r="A13" s="31"/>
      <c r="B13" s="32"/>
      <c r="C13" s="1"/>
    </row>
    <row r="14" spans="1:3" ht="16.149999999999999" customHeight="1">
      <c r="A14" s="23" t="s">
        <v>11</v>
      </c>
      <c r="B14" s="24"/>
      <c r="C14" s="1"/>
    </row>
    <row r="15" spans="1:3" ht="16.149999999999999" customHeight="1">
      <c r="A15" s="10" t="s">
        <v>12</v>
      </c>
      <c r="B15" s="11">
        <f>MIN(B9, IF(B11=1, 60000, IF(B11=2, 120000, 0)))</f>
        <v>0</v>
      </c>
    </row>
    <row r="16" spans="1:3" ht="16.149999999999999" customHeight="1">
      <c r="A16" s="10" t="s">
        <v>13</v>
      </c>
      <c r="B16" s="11">
        <f>MIN(B9, IF(B11=1, 30000, IF(B11=2, 60000, 0)))</f>
        <v>0</v>
      </c>
    </row>
    <row r="17" spans="1:2" ht="7.9" customHeight="1">
      <c r="A17" s="33"/>
      <c r="B17" s="34"/>
    </row>
    <row r="18" spans="1:2" ht="16.149999999999999" customHeight="1">
      <c r="A18" s="23" t="s">
        <v>14</v>
      </c>
      <c r="B18" s="24"/>
    </row>
    <row r="19" spans="1:2" ht="16.149999999999999" customHeight="1">
      <c r="A19" s="10" t="s">
        <v>15</v>
      </c>
      <c r="B19" s="11">
        <f>B15*20%</f>
        <v>0</v>
      </c>
    </row>
    <row r="20" spans="1:2" ht="16.149999999999999" customHeight="1">
      <c r="A20" s="10" t="s">
        <v>16</v>
      </c>
      <c r="B20" s="11">
        <f>B16*15%</f>
        <v>0</v>
      </c>
    </row>
    <row r="21" spans="1:2" ht="7.9" customHeight="1">
      <c r="A21" s="33"/>
      <c r="B21" s="34"/>
    </row>
    <row r="22" spans="1:2" ht="16.149999999999999" customHeight="1">
      <c r="A22" s="23" t="s">
        <v>17</v>
      </c>
      <c r="B22" s="24"/>
    </row>
    <row r="23" spans="1:2" ht="16.149999999999999" customHeight="1">
      <c r="A23" s="10" t="s">
        <v>18</v>
      </c>
      <c r="B23" s="13">
        <f>MAX(500,B15*3%)</f>
        <v>500</v>
      </c>
    </row>
    <row r="24" spans="1:2" ht="16.149999999999999" customHeight="1">
      <c r="A24" s="10" t="s">
        <v>19</v>
      </c>
      <c r="B24" s="11">
        <f>-B23*50%</f>
        <v>-250</v>
      </c>
    </row>
    <row r="25" spans="1:2" ht="16.149999999999999" customHeight="1">
      <c r="A25" s="10" t="s">
        <v>20</v>
      </c>
      <c r="B25" s="11">
        <v>1600</v>
      </c>
    </row>
    <row r="26" spans="1:2" ht="16.149999999999999" customHeight="1">
      <c r="A26" s="10" t="s">
        <v>21</v>
      </c>
      <c r="B26" s="11">
        <v>-650</v>
      </c>
    </row>
    <row r="27" spans="1:2" ht="7.9" customHeight="1">
      <c r="A27" s="33"/>
      <c r="B27" s="34"/>
    </row>
    <row r="28" spans="1:2" ht="16.149999999999999" customHeight="1">
      <c r="A28" s="23" t="s">
        <v>22</v>
      </c>
      <c r="B28" s="24"/>
    </row>
    <row r="29" spans="1:2" ht="16.149999999999999" customHeight="1">
      <c r="A29" s="14" t="s">
        <v>23</v>
      </c>
      <c r="B29" s="15">
        <f>B19-B23+-B24-B25+-B26</f>
        <v>-1200</v>
      </c>
    </row>
    <row r="30" spans="1:2" ht="16.149999999999999" customHeight="1">
      <c r="A30" s="14" t="s">
        <v>24</v>
      </c>
      <c r="B30" s="15">
        <f>B20-B23+-B24</f>
        <v>-250</v>
      </c>
    </row>
    <row r="31" spans="1:2" ht="7.9" customHeight="1">
      <c r="A31" s="33"/>
      <c r="B31" s="34"/>
    </row>
    <row r="32" spans="1:2" ht="16.149999999999999" customHeight="1">
      <c r="A32" s="23" t="s">
        <v>25</v>
      </c>
      <c r="B32" s="24"/>
    </row>
    <row r="33" spans="1:2" ht="16.149999999999999" customHeight="1">
      <c r="A33" s="10" t="s">
        <v>26</v>
      </c>
      <c r="B33" s="11">
        <f>+B9</f>
        <v>0</v>
      </c>
    </row>
    <row r="34" spans="1:2" ht="16.149999999999999" customHeight="1">
      <c r="A34" s="10" t="s">
        <v>27</v>
      </c>
      <c r="B34" s="11">
        <f>+B29</f>
        <v>-1200</v>
      </c>
    </row>
    <row r="35" spans="1:2" ht="16.149999999999999" customHeight="1">
      <c r="A35" s="10" t="s">
        <v>28</v>
      </c>
      <c r="B35" s="11">
        <f>+B33-B34</f>
        <v>1200</v>
      </c>
    </row>
    <row r="36" spans="1:2" ht="4.9000000000000004" customHeight="1">
      <c r="A36" s="35"/>
      <c r="B36" s="36"/>
    </row>
    <row r="37" spans="1:2" ht="16.149999999999999" customHeight="1">
      <c r="A37" s="10" t="s">
        <v>26</v>
      </c>
      <c r="B37" s="11">
        <f>+B9</f>
        <v>0</v>
      </c>
    </row>
    <row r="38" spans="1:2" ht="16.149999999999999" customHeight="1">
      <c r="A38" s="10" t="s">
        <v>29</v>
      </c>
      <c r="B38" s="11">
        <f>+B30</f>
        <v>-250</v>
      </c>
    </row>
    <row r="39" spans="1:2" ht="16.149999999999999" customHeight="1">
      <c r="A39" s="10" t="s">
        <v>30</v>
      </c>
      <c r="B39" s="11">
        <f>+B37-B38</f>
        <v>250</v>
      </c>
    </row>
    <row r="40" spans="1:2" ht="7.9" customHeight="1">
      <c r="A40" s="33"/>
      <c r="B40" s="34"/>
    </row>
    <row r="41" spans="1:2" ht="16.149999999999999" customHeight="1">
      <c r="A41" s="23" t="s">
        <v>31</v>
      </c>
      <c r="B41" s="24"/>
    </row>
    <row r="42" spans="1:2" ht="16.149999999999999" customHeight="1">
      <c r="A42" s="16" t="s">
        <v>32</v>
      </c>
      <c r="B42" s="17" t="str">
        <f>IF(B39-B35&lt;0,"nicht empfohlen.","empfohlen.")</f>
        <v>nicht empfohlen.</v>
      </c>
    </row>
    <row r="43" spans="1:2" ht="16.149999999999999" customHeight="1">
      <c r="A43" s="16" t="s">
        <v>33</v>
      </c>
      <c r="B43" s="12" t="str">
        <f>IF(B44&lt;0,"Minderförderung","Mehrförderung")</f>
        <v>Minderförderung</v>
      </c>
    </row>
    <row r="44" spans="1:2" ht="16.149999999999999" customHeight="1" thickBot="1">
      <c r="A44" s="18" t="s">
        <v>34</v>
      </c>
      <c r="B44" s="19">
        <f>+B39-B35</f>
        <v>-950</v>
      </c>
    </row>
  </sheetData>
  <sheetProtection sheet="1" objects="1" scenarios="1" selectLockedCells="1"/>
  <mergeCells count="18">
    <mergeCell ref="A32:B32"/>
    <mergeCell ref="A41:B41"/>
    <mergeCell ref="A10:B10"/>
    <mergeCell ref="A13:B13"/>
    <mergeCell ref="A17:B17"/>
    <mergeCell ref="A21:B21"/>
    <mergeCell ref="A27:B27"/>
    <mergeCell ref="A36:B36"/>
    <mergeCell ref="A31:B31"/>
    <mergeCell ref="A40:B40"/>
    <mergeCell ref="A1:B1"/>
    <mergeCell ref="A14:B14"/>
    <mergeCell ref="A18:B18"/>
    <mergeCell ref="A22:B22"/>
    <mergeCell ref="A28:B28"/>
    <mergeCell ref="A2:B2"/>
    <mergeCell ref="A3:B3"/>
    <mergeCell ref="B11:B12"/>
  </mergeCells>
  <conditionalFormatting sqref="B42">
    <cfRule type="containsText" dxfId="12" priority="1" operator="containsText" text="nicht empfohlen">
      <formula>NOT(ISERROR(SEARCH("nicht empfohlen",B42)))</formula>
    </cfRule>
    <cfRule type="containsText" dxfId="11" priority="6" operator="containsText" text="empfohlen">
      <formula>NOT(ISERROR(SEARCH("empfohlen",B42)))</formula>
    </cfRule>
    <cfRule type="containsText" dxfId="10" priority="7" operator="containsText" text="nicht empfohlen">
      <formula>NOT(ISERROR(SEARCH("nicht empfohlen",B42)))</formula>
    </cfRule>
    <cfRule type="containsText" dxfId="9" priority="10" operator="containsText" text="Ja">
      <formula>NOT(ISERROR(SEARCH("Ja",B42)))</formula>
    </cfRule>
    <cfRule type="containsText" dxfId="8" priority="11" operator="containsText" text="Nein">
      <formula>NOT(ISERROR(SEARCH("Nein",B42)))</formula>
    </cfRule>
  </conditionalFormatting>
  <conditionalFormatting sqref="B43">
    <cfRule type="containsText" dxfId="7" priority="4" operator="containsText" text="Mehrförderung">
      <formula>NOT(ISERROR(SEARCH("Mehrförderung",B43)))</formula>
    </cfRule>
    <cfRule type="containsText" dxfId="6" priority="5" operator="containsText" text="Minderförderung">
      <formula>NOT(ISERROR(SEARCH("Minderförderung",B43)))</formula>
    </cfRule>
    <cfRule type="containsText" dxfId="5" priority="8" operator="containsText" text="Mehrförderung">
      <formula>NOT(ISERROR(SEARCH("Mehrförderung",B43)))</formula>
    </cfRule>
    <cfRule type="containsText" dxfId="4" priority="9" operator="containsText" text="Minderförderung">
      <formula>NOT(ISERROR(SEARCH("Minderförderung",B43)))</formula>
    </cfRule>
    <cfRule type="cellIs" dxfId="3" priority="15" operator="lessThan">
      <formula>0</formula>
    </cfRule>
    <cfRule type="cellIs" dxfId="2" priority="16" operator="greaterThan">
      <formula>0</formula>
    </cfRule>
  </conditionalFormatting>
  <conditionalFormatting sqref="B44:B45">
    <cfRule type="cellIs" dxfId="1" priority="2" operator="greaterThan">
      <formula>0</formula>
    </cfRule>
    <cfRule type="cellIs" dxfId="0" priority="3" operator="lessThan">
      <formula>0</formula>
    </cfRule>
  </conditionalFormatting>
  <pageMargins left="0.7" right="0.7" top="0.78740157499999996" bottom="0.78740157499999996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 Hobl</dc:creator>
  <cp:keywords/>
  <dc:description/>
  <cp:lastModifiedBy>Christoph Hobl</cp:lastModifiedBy>
  <cp:revision/>
  <dcterms:created xsi:type="dcterms:W3CDTF">2025-08-04T11:02:17Z</dcterms:created>
  <dcterms:modified xsi:type="dcterms:W3CDTF">2025-10-15T14:42:02Z</dcterms:modified>
  <cp:category/>
  <cp:contentStatus/>
</cp:coreProperties>
</file>